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C33" i="3" l="1"/>
  <c r="C61" i="3" s="1"/>
  <c r="B33" i="3"/>
  <c r="B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<sst xmlns="http://schemas.openxmlformats.org/spreadsheetml/2006/main" count="92" uniqueCount="58">
  <si>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</si>
  <si>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</si>
  <si>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</si>
  <si>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</si>
  <si>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</si>
  <si>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</si>
  <si>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</si>
  <si>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</si>
  <si>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</si>
  <si>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</si>
  <si>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</si>
  <si>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</si>
  <si>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</si>
  <si>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</si>
  <si>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</si>
  <si>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</si>
  <si>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</si>
  <si>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</si>
  <si>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</si>
  <si>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</si>
  <si>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</si>
  <si>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</si>
  <si>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</si>
  <si>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</si>
  <si>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</si>
  <si>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</si>
  <si>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</si>
  <si>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</si>
  <si>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</si>
  <si>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</si>
  <si>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</si>
  <si>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</si>
  <si>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</si>
  <si>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</si>
  <si>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</si>
  <si>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</si>
  <si>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</si>
  <si>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</si>
  <si>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</si>
  <si>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</si>
  <si>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</si>
  <si>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</si>
  <si>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</si>
  <si>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</si>
  <si>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</si>
  <si>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</si>
  <si>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</si>
  <si>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</si>
  <si>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</si>
  <si>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</si>
  <si>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</si>
  <si>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</si>
  <si>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</si>
  <si>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</si>
  <si>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</si>
  <si>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</si>
  <si>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</si>
  <si>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Junta Municipal de Agua Potable y Alcantarillado de Cortázar, Gto.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</si>
</sst>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21186539.210000001</v>
      </c>
      <c r="C4" s="7">
        <f>SUM(C5:C14)</f>
        <v>69361027.570000008</v>
      </c>
      <c r="D4" s="16" t="s">
        <v>39</v>
      </c>
    </row>
    <row r="5" spans="1:22" ht="11.25" customHeight="1" x14ac:dyDescent="0.2">
      <c r="A5" s="8" t="s">
        <v>3</v>
      </c>
      <c r="B5" s="9">
        <v>0</v>
      </c>
      <c r="C5" s="9">
        <v>0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0</v>
      </c>
      <c r="C7" s="9">
        <v>0</v>
      </c>
      <c r="D7" s="17">
        <v>300000</v>
      </c>
    </row>
    <row r="8" spans="1:22" ht="11.25" customHeight="1" x14ac:dyDescent="0.2">
      <c r="A8" s="8" t="s">
        <v>5</v>
      </c>
      <c r="B8" s="9">
        <v>0</v>
      </c>
      <c r="C8" s="9">
        <v>0</v>
      </c>
      <c r="D8" s="17">
        <v>400000</v>
      </c>
    </row>
    <row r="9" spans="1:22" ht="11.25" customHeight="1" x14ac:dyDescent="0.2">
      <c r="A9" s="8" t="s">
        <v>36</v>
      </c>
      <c r="B9" s="9">
        <v>71805.36</v>
      </c>
      <c r="C9" s="9">
        <v>343546.29</v>
      </c>
      <c r="D9" s="17">
        <v>500000</v>
      </c>
    </row>
    <row r="10" spans="1:22" ht="11.25" customHeight="1" x14ac:dyDescent="0.2">
      <c r="A10" s="8" t="s">
        <v>37</v>
      </c>
      <c r="B10" s="9">
        <v>0</v>
      </c>
      <c r="C10" s="9">
        <v>527983.85</v>
      </c>
      <c r="D10" s="17">
        <v>600000</v>
      </c>
    </row>
    <row r="11" spans="1:22" ht="11.25" customHeight="1" x14ac:dyDescent="0.2">
      <c r="A11" s="8" t="s">
        <v>38</v>
      </c>
      <c r="B11" s="9">
        <v>21114733.850000001</v>
      </c>
      <c r="C11" s="9">
        <v>68489497.430000007</v>
      </c>
      <c r="D11" s="17">
        <v>700000</v>
      </c>
    </row>
    <row r="12" spans="1:22" ht="22.5" x14ac:dyDescent="0.2">
      <c r="A12" s="8" t="s">
        <v>41</v>
      </c>
      <c r="B12" s="9">
        <v>0</v>
      </c>
      <c r="C12" s="9">
        <v>0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13097201</v>
      </c>
      <c r="C16" s="7">
        <f>SUM(C17:C32)</f>
        <v>54535245.719999991</v>
      </c>
      <c r="D16" s="16" t="s">
        <v>39</v>
      </c>
    </row>
    <row r="17" spans="1:4" ht="11.25" customHeight="1" x14ac:dyDescent="0.2">
      <c r="A17" s="8" t="s">
        <v>8</v>
      </c>
      <c r="B17" s="9">
        <v>5786487.7999999998</v>
      </c>
      <c r="C17" s="9">
        <v>25130561.649999999</v>
      </c>
      <c r="D17" s="17">
        <v>1000</v>
      </c>
    </row>
    <row r="18" spans="1:4" ht="11.25" customHeight="1" x14ac:dyDescent="0.2">
      <c r="A18" s="8" t="s">
        <v>9</v>
      </c>
      <c r="B18" s="9">
        <v>2292147.2400000002</v>
      </c>
      <c r="C18" s="9">
        <v>8880352.9700000007</v>
      </c>
      <c r="D18" s="17">
        <v>2000</v>
      </c>
    </row>
    <row r="19" spans="1:4" ht="11.25" customHeight="1" x14ac:dyDescent="0.2">
      <c r="A19" s="8" t="s">
        <v>10</v>
      </c>
      <c r="B19" s="9">
        <v>5013586.6399999997</v>
      </c>
      <c r="C19" s="9">
        <v>20515264.84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0</v>
      </c>
      <c r="C21" s="9">
        <v>0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0</v>
      </c>
      <c r="D22" s="17">
        <v>4300</v>
      </c>
    </row>
    <row r="23" spans="1:4" ht="11.25" customHeight="1" x14ac:dyDescent="0.2">
      <c r="A23" s="8" t="s">
        <v>13</v>
      </c>
      <c r="B23" s="9">
        <v>4979.32</v>
      </c>
      <c r="C23" s="9">
        <v>9066.26</v>
      </c>
      <c r="D23" s="17">
        <v>4400</v>
      </c>
    </row>
    <row r="24" spans="1:4" ht="11.25" customHeight="1" x14ac:dyDescent="0.2">
      <c r="A24" s="8" t="s">
        <v>14</v>
      </c>
      <c r="B24" s="9">
        <v>0</v>
      </c>
      <c r="C24" s="9">
        <v>0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0</v>
      </c>
      <c r="C31" s="9">
        <v>0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8089338.2100000009</v>
      </c>
      <c r="C33" s="7">
        <f>C4-C16</f>
        <v>14825781.850000016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0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0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95310.75</v>
      </c>
      <c r="C41" s="7">
        <f>SUM(C42:C44)</f>
        <v>16033652.199999999</v>
      </c>
      <c r="D41" s="16" t="s">
        <v>39</v>
      </c>
    </row>
    <row r="42" spans="1:4" ht="11.25" customHeight="1" x14ac:dyDescent="0.2">
      <c r="A42" s="8" t="s">
        <v>22</v>
      </c>
      <c r="B42" s="9">
        <v>0</v>
      </c>
      <c r="C42" s="9">
        <v>15570241.699999999</v>
      </c>
      <c r="D42" s="16">
        <v>6000</v>
      </c>
    </row>
    <row r="43" spans="1:4" ht="11.25" customHeight="1" x14ac:dyDescent="0.2">
      <c r="A43" s="8" t="s">
        <v>23</v>
      </c>
      <c r="B43" s="9">
        <v>95310.75</v>
      </c>
      <c r="C43" s="9">
        <v>463410.5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-95310.75</v>
      </c>
      <c r="C45" s="7">
        <f>C36-C41</f>
        <v>-16033652.199999999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130525.66</v>
      </c>
      <c r="C48" s="7">
        <f>SUM(C49+C52)</f>
        <v>2115048.84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130525.66</v>
      </c>
      <c r="C52" s="9">
        <v>2115048.84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0</v>
      </c>
      <c r="C54" s="7">
        <f>SUM(C55+C58)</f>
        <v>0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0</v>
      </c>
      <c r="C55" s="9">
        <f>SUM(C56+C57)</f>
        <v>0</v>
      </c>
      <c r="D55" s="16" t="s">
        <v>39</v>
      </c>
    </row>
    <row r="56" spans="1:4" ht="11.25" customHeight="1" x14ac:dyDescent="0.2">
      <c r="A56" s="8" t="s">
        <v>27</v>
      </c>
      <c r="B56" s="9">
        <v>0</v>
      </c>
      <c r="C56" s="9">
        <v>0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0</v>
      </c>
      <c r="C58" s="9">
        <v>0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130525.66</v>
      </c>
      <c r="C59" s="7">
        <f>C48-C54</f>
        <v>2115048.84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8124553.120000001</v>
      </c>
      <c r="C61" s="7">
        <f>C59+C45+C33</f>
        <v>907178.49000001699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47582611.920000002</v>
      </c>
      <c r="C63" s="7">
        <v>46675433.43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55707165.039999999</v>
      </c>
      <c r="C65" s="7">
        <v>47582611.920000002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2022-04-21T13:36:40Z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